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5F7118D-AD95-4C3E-841C-CF7F56544E18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<sst xmlns="http://schemas.openxmlformats.org/spreadsheetml/2006/main" count="111" uniqueCount="37">
  <si>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</si>
  <si>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</si>
  <si>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</si>
  <si>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</si>
  <si>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</si>
  <si>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</si>
  <si>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</si>
  <si>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</si>
  <si>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</si>
  <si>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</si>
  <si>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</si>
  <si>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</si>
  <si>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</si>
  <si>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</si>
  <si>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</si>
  <si>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</si>
  <si>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</si>
  <si>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</si>
  <si>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</si>
  <si>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</si>
  <si>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</si>
  <si>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</si>
  <si>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</si>
  <si>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</si>
  <si>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</si>
  <si>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</si>
  <si>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</si>
  <si>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</si>
  <si>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</si>
  <si>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</si>
  <si>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Pendenti al 30 settembre 2022</t>
  </si>
  <si>
    <t>Pendenti al 30/09/2022</t>
  </si>
  <si>
    <t>Anni 2020 - 30 settembre 2022</t>
  </si>
  <si>
    <t>Iscritti _x000D_
gen - set 2022</t>
  </si>
  <si>
    <t>Definiti _x000D_
gen - set 2022</t>
  </si>
  <si>
    <t>Ultimo aggiornamento del sistema di rilevazione avvenuto il 10 novembre 2022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</si>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</sst>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12" fillId="0" borderId="0" xfId="3" applyFont="1" applyAlignment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0" fontId="3" fillId="0" borderId="0" xfId="2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4" applyFont="1" applyFill="1"/>
    <xf numFmtId="0" fontId="11" fillId="0" borderId="0" xfId="3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 xr:uid="{00000000-0005-0000-0000-000001000000}"/>
    <cellStyle name="Normale 2 2 9" xfId="3" xr:uid="{00000000-0005-0000-0000-000002000000}"/>
    <cellStyle name="Normale 3" xfId="4" xr:uid="{00000000-0005-0000-0000-000003000000}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opLeftCell="A16" zoomScaleNormal="100" workbookViewId="0">
      <selection activeCell="A43" sqref="A43:A44"/>
    </sheetView>
  </sheetViews>
  <sheetFormatPr defaultColWidth="9.1796875" defaultRowHeight="13" x14ac:dyDescent="0.3"/>
  <cols>
    <col min="1" max="1" width="19.453125" style="13" customWidth="1"/>
    <col min="2" max="2" width="31.26953125" style="1" customWidth="1"/>
    <col min="3" max="3" width="9.1796875" style="1"/>
    <col min="4" max="8" width="9.1796875" style="1" customWidth="1"/>
    <col min="9" max="12" width="9.1796875" style="1"/>
    <col min="13" max="13" width="12" style="1" customWidth="1"/>
    <col min="14" max="14" width="14.453125" style="1" customWidth="1"/>
    <col min="15" max="16384" width="9.1796875" style="1"/>
  </cols>
  <sheetData>
    <row r="1" spans="1:16" ht="15.5" x14ac:dyDescent="0.35">
      <c r="A1" s="8" t="s">
        <v>14</v>
      </c>
    </row>
    <row r="2" spans="1:16" ht="14.5" x14ac:dyDescent="0.35">
      <c r="A2" s="9" t="s">
        <v>5</v>
      </c>
    </row>
    <row r="3" spans="1:16" x14ac:dyDescent="0.3">
      <c r="A3" s="32" t="s">
        <v>23</v>
      </c>
      <c r="B3" s="33"/>
    </row>
    <row r="4" spans="1:16" x14ac:dyDescent="0.3">
      <c r="A4" s="52" t="s">
        <v>32</v>
      </c>
      <c r="B4" s="33"/>
      <c r="E4" s="43"/>
      <c r="F4" s="43"/>
    </row>
    <row r="5" spans="1:16" x14ac:dyDescent="0.3">
      <c r="E5" s="43"/>
      <c r="F5" s="43"/>
    </row>
    <row r="6" spans="1:16" ht="39" x14ac:dyDescent="0.3">
      <c r="A6" s="6" t="s">
        <v>1</v>
      </c>
      <c r="B6" s="6" t="s">
        <v>10</v>
      </c>
      <c r="C6" s="44" t="s">
        <v>24</v>
      </c>
      <c r="D6" s="44" t="s">
        <v>25</v>
      </c>
      <c r="E6" s="7" t="s">
        <v>26</v>
      </c>
      <c r="F6" s="7" t="s">
        <v>27</v>
      </c>
      <c r="G6" s="7" t="s">
        <v>33</v>
      </c>
      <c r="H6" s="7" t="s">
        <v>34</v>
      </c>
    </row>
    <row r="7" spans="1:16" x14ac:dyDescent="0.3">
      <c r="A7" s="56" t="s">
        <v>15</v>
      </c>
      <c r="B7" s="3" t="s">
        <v>19</v>
      </c>
      <c r="C7" s="4">
        <v>689</v>
      </c>
      <c r="D7" s="4">
        <v>914</v>
      </c>
      <c r="E7" s="39">
        <v>678</v>
      </c>
      <c r="F7" s="39">
        <v>847</v>
      </c>
      <c r="G7" s="39">
        <v>470</v>
      </c>
      <c r="H7" s="39">
        <v>859</v>
      </c>
      <c r="L7" s="2"/>
      <c r="M7" s="2"/>
      <c r="N7" s="2"/>
      <c r="O7" s="2"/>
      <c r="P7" s="2"/>
    </row>
    <row r="8" spans="1:16" x14ac:dyDescent="0.3">
      <c r="A8" s="56"/>
      <c r="B8" s="3" t="s">
        <v>20</v>
      </c>
      <c r="C8" s="4">
        <v>234</v>
      </c>
      <c r="D8" s="4">
        <v>242</v>
      </c>
      <c r="E8" s="39">
        <v>337</v>
      </c>
      <c r="F8" s="39">
        <v>250</v>
      </c>
      <c r="G8" s="39">
        <v>291</v>
      </c>
      <c r="H8" s="39">
        <v>159</v>
      </c>
      <c r="L8" s="2"/>
      <c r="M8" s="2"/>
      <c r="N8" s="2"/>
      <c r="O8" s="2"/>
      <c r="P8" s="2"/>
    </row>
    <row r="9" spans="1:16" x14ac:dyDescent="0.3">
      <c r="A9" s="56"/>
      <c r="B9" s="3" t="s">
        <v>21</v>
      </c>
      <c r="C9" s="4">
        <v>291</v>
      </c>
      <c r="D9" s="4">
        <v>354</v>
      </c>
      <c r="E9" s="39">
        <v>472</v>
      </c>
      <c r="F9" s="39">
        <v>362</v>
      </c>
      <c r="G9" s="39">
        <v>396</v>
      </c>
      <c r="H9" s="39">
        <v>235</v>
      </c>
      <c r="L9" s="2"/>
      <c r="M9" s="2"/>
      <c r="N9" s="2"/>
      <c r="O9" s="2"/>
      <c r="P9" s="2"/>
    </row>
    <row r="10" spans="1:16" ht="13.5" thickBot="1" x14ac:dyDescent="0.35">
      <c r="A10" s="56"/>
      <c r="B10" s="10" t="s">
        <v>22</v>
      </c>
      <c r="C10" s="35">
        <v>679</v>
      </c>
      <c r="D10" s="11">
        <v>827</v>
      </c>
      <c r="E10" s="40">
        <v>840</v>
      </c>
      <c r="F10" s="40">
        <v>792</v>
      </c>
      <c r="G10" s="40">
        <v>498</v>
      </c>
      <c r="H10" s="40">
        <v>610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3">
      <c r="A11" s="56"/>
      <c r="B11" s="16" t="s">
        <v>4</v>
      </c>
      <c r="C11" s="17">
        <v>1893</v>
      </c>
      <c r="D11" s="17">
        <v>2337</v>
      </c>
      <c r="E11" s="41">
        <v>2327</v>
      </c>
      <c r="F11" s="41">
        <v>2251</v>
      </c>
      <c r="G11" s="41">
        <v>1655</v>
      </c>
      <c r="H11" s="41">
        <v>1863</v>
      </c>
      <c r="L11" s="2"/>
      <c r="M11" s="2"/>
      <c r="N11" s="2"/>
      <c r="O11" s="2"/>
      <c r="P11" s="2"/>
    </row>
    <row r="12" spans="1:16" ht="7.15" customHeight="1" x14ac:dyDescent="0.3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5" customHeight="1" x14ac:dyDescent="0.3">
      <c r="A13" s="25"/>
      <c r="B13" s="18" t="s">
        <v>8</v>
      </c>
      <c r="C13" s="54">
        <f>D11/C11</f>
        <v>1.2345483359746434</v>
      </c>
      <c r="D13" s="55"/>
      <c r="E13" s="54">
        <f>F11/E11</f>
        <v>0.96733992264718527</v>
      </c>
      <c r="F13" s="55"/>
      <c r="G13" s="54">
        <f>H11/G11</f>
        <v>1.125679758308157</v>
      </c>
      <c r="H13" s="55"/>
      <c r="L13" s="2"/>
      <c r="M13" s="2"/>
      <c r="N13" s="2"/>
      <c r="O13" s="2"/>
    </row>
    <row r="14" spans="1:16" x14ac:dyDescent="0.3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3">
      <c r="A15" s="56" t="s">
        <v>16</v>
      </c>
      <c r="B15" s="3" t="s">
        <v>19</v>
      </c>
      <c r="C15" s="4">
        <v>1001</v>
      </c>
      <c r="D15" s="4">
        <v>1220</v>
      </c>
      <c r="E15" s="4">
        <v>1005</v>
      </c>
      <c r="F15" s="4">
        <v>1337</v>
      </c>
      <c r="G15" s="39">
        <v>728</v>
      </c>
      <c r="H15" s="39">
        <v>830</v>
      </c>
      <c r="L15" s="2"/>
      <c r="M15" s="2"/>
      <c r="N15" s="2"/>
      <c r="O15" s="2"/>
      <c r="P15" s="2"/>
    </row>
    <row r="16" spans="1:16" x14ac:dyDescent="0.3">
      <c r="A16" s="56" t="s">
        <v>2</v>
      </c>
      <c r="B16" s="3" t="s">
        <v>20</v>
      </c>
      <c r="C16" s="4">
        <v>416</v>
      </c>
      <c r="D16" s="4">
        <v>441</v>
      </c>
      <c r="E16" s="4">
        <v>391</v>
      </c>
      <c r="F16" s="4">
        <v>444</v>
      </c>
      <c r="G16" s="39">
        <v>441</v>
      </c>
      <c r="H16" s="39">
        <v>420</v>
      </c>
      <c r="L16" s="2"/>
      <c r="M16" s="2"/>
      <c r="N16" s="2"/>
      <c r="O16" s="2"/>
      <c r="P16" s="2"/>
    </row>
    <row r="17" spans="1:16" x14ac:dyDescent="0.3">
      <c r="A17" s="56"/>
      <c r="B17" s="3" t="s">
        <v>21</v>
      </c>
      <c r="C17" s="4">
        <v>1007</v>
      </c>
      <c r="D17" s="4">
        <v>737</v>
      </c>
      <c r="E17" s="4">
        <v>1147</v>
      </c>
      <c r="F17" s="4">
        <v>1196</v>
      </c>
      <c r="G17" s="39">
        <v>766</v>
      </c>
      <c r="H17" s="39">
        <v>773</v>
      </c>
      <c r="L17" s="2"/>
      <c r="M17" s="2"/>
      <c r="N17" s="2"/>
      <c r="O17" s="2"/>
      <c r="P17" s="2"/>
    </row>
    <row r="18" spans="1:16" x14ac:dyDescent="0.3">
      <c r="A18" s="56" t="s">
        <v>2</v>
      </c>
      <c r="B18" s="3" t="s">
        <v>22</v>
      </c>
      <c r="C18" s="4">
        <v>474</v>
      </c>
      <c r="D18" s="4">
        <v>504</v>
      </c>
      <c r="E18" s="4">
        <v>594</v>
      </c>
      <c r="F18" s="4">
        <v>593</v>
      </c>
      <c r="G18" s="39">
        <v>444</v>
      </c>
      <c r="H18" s="39">
        <v>439</v>
      </c>
      <c r="L18" s="2"/>
      <c r="M18" s="2"/>
      <c r="N18" s="2"/>
      <c r="O18" s="2"/>
      <c r="P18" s="2"/>
    </row>
    <row r="19" spans="1:16" ht="13.5" thickBot="1" x14ac:dyDescent="0.35">
      <c r="A19" s="56" t="s">
        <v>2</v>
      </c>
      <c r="B19" s="10" t="s">
        <v>13</v>
      </c>
      <c r="C19" s="35">
        <v>645</v>
      </c>
      <c r="D19" s="11">
        <v>680</v>
      </c>
      <c r="E19" s="11">
        <v>596</v>
      </c>
      <c r="F19" s="11">
        <v>607</v>
      </c>
      <c r="G19" s="40">
        <v>461</v>
      </c>
      <c r="H19" s="40">
        <v>425</v>
      </c>
      <c r="L19" s="2"/>
      <c r="M19" s="2"/>
      <c r="N19" s="2"/>
      <c r="O19" s="2"/>
      <c r="P19" s="2"/>
    </row>
    <row r="20" spans="1:16" ht="13.5" thickTop="1" x14ac:dyDescent="0.3">
      <c r="A20" s="56"/>
      <c r="B20" s="16" t="s">
        <v>4</v>
      </c>
      <c r="C20" s="17">
        <v>3543</v>
      </c>
      <c r="D20" s="17">
        <v>3582</v>
      </c>
      <c r="E20" s="17">
        <v>3733</v>
      </c>
      <c r="F20" s="17">
        <v>4177</v>
      </c>
      <c r="G20" s="41">
        <v>2840</v>
      </c>
      <c r="H20" s="41">
        <v>2887</v>
      </c>
      <c r="L20" s="2"/>
      <c r="M20" s="2"/>
      <c r="N20" s="2"/>
      <c r="O20" s="2"/>
      <c r="P20" s="2"/>
    </row>
    <row r="21" spans="1:16" ht="7.15" customHeight="1" x14ac:dyDescent="0.3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3">
      <c r="A22" s="25"/>
      <c r="B22" s="18" t="s">
        <v>8</v>
      </c>
      <c r="C22" s="54">
        <f>D20/C20</f>
        <v>1.0110076206604572</v>
      </c>
      <c r="D22" s="55"/>
      <c r="E22" s="54">
        <f>F20/E20</f>
        <v>1.1189391909991964</v>
      </c>
      <c r="F22" s="55"/>
      <c r="G22" s="54">
        <f>H20/G20</f>
        <v>1.0165492957746478</v>
      </c>
      <c r="H22" s="55"/>
      <c r="L22" s="2"/>
      <c r="M22" s="2"/>
      <c r="N22" s="2"/>
      <c r="O22" s="2"/>
    </row>
    <row r="23" spans="1:16" x14ac:dyDescent="0.3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3">
      <c r="A24" s="56" t="s">
        <v>17</v>
      </c>
      <c r="B24" s="3" t="s">
        <v>19</v>
      </c>
      <c r="C24" s="4">
        <v>1201</v>
      </c>
      <c r="D24" s="4">
        <v>1104</v>
      </c>
      <c r="E24" s="4">
        <v>1431</v>
      </c>
      <c r="F24" s="4">
        <v>1579</v>
      </c>
      <c r="G24" s="39">
        <v>855</v>
      </c>
      <c r="H24" s="39">
        <v>1247</v>
      </c>
      <c r="L24" s="2"/>
      <c r="M24" s="2"/>
      <c r="N24" s="2"/>
      <c r="O24" s="2"/>
      <c r="P24" s="2"/>
    </row>
    <row r="25" spans="1:16" x14ac:dyDescent="0.3">
      <c r="A25" s="56" t="s">
        <v>3</v>
      </c>
      <c r="B25" s="3" t="s">
        <v>20</v>
      </c>
      <c r="C25" s="4">
        <v>613</v>
      </c>
      <c r="D25" s="4">
        <v>479</v>
      </c>
      <c r="E25" s="4">
        <v>682</v>
      </c>
      <c r="F25" s="4">
        <v>802</v>
      </c>
      <c r="G25" s="39">
        <v>453</v>
      </c>
      <c r="H25" s="39">
        <v>563</v>
      </c>
      <c r="L25" s="2"/>
      <c r="M25" s="2"/>
      <c r="N25" s="2"/>
      <c r="O25" s="2"/>
      <c r="P25" s="2"/>
    </row>
    <row r="26" spans="1:16" x14ac:dyDescent="0.3">
      <c r="A26" s="56"/>
      <c r="B26" s="3" t="s">
        <v>21</v>
      </c>
      <c r="C26" s="4">
        <v>902</v>
      </c>
      <c r="D26" s="4">
        <v>827</v>
      </c>
      <c r="E26" s="4">
        <v>701</v>
      </c>
      <c r="F26" s="4">
        <v>1670</v>
      </c>
      <c r="G26" s="39">
        <v>746</v>
      </c>
      <c r="H26" s="39">
        <v>1133</v>
      </c>
      <c r="L26" s="2"/>
      <c r="M26" s="2"/>
      <c r="N26" s="2"/>
      <c r="O26" s="2"/>
      <c r="P26" s="2"/>
    </row>
    <row r="27" spans="1:16" x14ac:dyDescent="0.3">
      <c r="A27" s="56" t="s">
        <v>3</v>
      </c>
      <c r="B27" s="3" t="s">
        <v>22</v>
      </c>
      <c r="C27" s="4">
        <v>533</v>
      </c>
      <c r="D27" s="4">
        <v>535</v>
      </c>
      <c r="E27" s="5">
        <v>571</v>
      </c>
      <c r="F27" s="4">
        <v>579</v>
      </c>
      <c r="G27" s="5">
        <v>475</v>
      </c>
      <c r="H27" s="39">
        <v>452</v>
      </c>
      <c r="L27" s="2"/>
      <c r="M27" s="2"/>
      <c r="N27" s="2"/>
      <c r="O27" s="2"/>
      <c r="P27" s="2"/>
    </row>
    <row r="28" spans="1:16" ht="13.5" thickBot="1" x14ac:dyDescent="0.35">
      <c r="A28" s="56" t="s">
        <v>3</v>
      </c>
      <c r="B28" s="10" t="s">
        <v>13</v>
      </c>
      <c r="C28" s="35">
        <v>770</v>
      </c>
      <c r="D28" s="11">
        <v>740</v>
      </c>
      <c r="E28" s="11">
        <v>823</v>
      </c>
      <c r="F28" s="11">
        <v>842</v>
      </c>
      <c r="G28" s="40">
        <v>609</v>
      </c>
      <c r="H28" s="40">
        <v>613</v>
      </c>
      <c r="L28" s="2"/>
      <c r="M28" s="2"/>
      <c r="N28" s="2"/>
      <c r="O28" s="2"/>
      <c r="P28" s="2"/>
    </row>
    <row r="29" spans="1:16" ht="13.5" thickTop="1" x14ac:dyDescent="0.3">
      <c r="A29" s="56"/>
      <c r="B29" s="16" t="s">
        <v>4</v>
      </c>
      <c r="C29" s="17">
        <v>4019</v>
      </c>
      <c r="D29" s="17">
        <v>3685</v>
      </c>
      <c r="E29" s="17">
        <v>4208</v>
      </c>
      <c r="F29" s="17">
        <v>5472</v>
      </c>
      <c r="G29" s="41">
        <v>3138</v>
      </c>
      <c r="H29" s="41">
        <v>4008</v>
      </c>
      <c r="L29" s="2"/>
      <c r="M29" s="2"/>
      <c r="N29" s="2"/>
      <c r="O29" s="2"/>
      <c r="P29" s="2"/>
    </row>
    <row r="30" spans="1:16" ht="7.15" customHeight="1" x14ac:dyDescent="0.3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3">
      <c r="A31" s="25"/>
      <c r="B31" s="18" t="s">
        <v>8</v>
      </c>
      <c r="C31" s="54">
        <f>D29/C29</f>
        <v>0.91689474993779552</v>
      </c>
      <c r="D31" s="55"/>
      <c r="E31" s="54">
        <f>F29/E29</f>
        <v>1.3003802281368821</v>
      </c>
      <c r="F31" s="55"/>
      <c r="G31" s="54">
        <f>H29/G29</f>
        <v>1.2772466539196941</v>
      </c>
      <c r="H31" s="55"/>
      <c r="L31" s="2"/>
      <c r="M31" s="2"/>
      <c r="N31" s="2"/>
      <c r="O31" s="2"/>
    </row>
    <row r="32" spans="1:16" x14ac:dyDescent="0.3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3">
      <c r="A33" s="56" t="s">
        <v>18</v>
      </c>
      <c r="B33" s="3" t="s">
        <v>19</v>
      </c>
      <c r="C33" s="4">
        <v>2100</v>
      </c>
      <c r="D33" s="4">
        <v>2025</v>
      </c>
      <c r="E33" s="45">
        <v>2271</v>
      </c>
      <c r="F33" s="45">
        <v>2773</v>
      </c>
      <c r="G33" s="45">
        <v>1853</v>
      </c>
      <c r="H33" s="45">
        <v>2069</v>
      </c>
      <c r="L33" s="2"/>
      <c r="M33" s="2"/>
      <c r="N33" s="2"/>
      <c r="O33" s="2"/>
      <c r="P33" s="2"/>
    </row>
    <row r="34" spans="1:16" x14ac:dyDescent="0.3">
      <c r="A34" s="56"/>
      <c r="B34" s="3" t="s">
        <v>20</v>
      </c>
      <c r="C34" s="4">
        <v>860</v>
      </c>
      <c r="D34" s="4">
        <v>829</v>
      </c>
      <c r="E34" s="45">
        <v>1198</v>
      </c>
      <c r="F34" s="45">
        <v>1253</v>
      </c>
      <c r="G34" s="45">
        <v>748</v>
      </c>
      <c r="H34" s="45">
        <v>723</v>
      </c>
      <c r="L34" s="2"/>
      <c r="M34" s="2"/>
      <c r="N34" s="2"/>
      <c r="O34" s="2"/>
      <c r="P34" s="2"/>
    </row>
    <row r="35" spans="1:16" x14ac:dyDescent="0.3">
      <c r="A35" s="56"/>
      <c r="B35" s="3" t="s">
        <v>21</v>
      </c>
      <c r="C35" s="4">
        <v>1500</v>
      </c>
      <c r="D35" s="4">
        <v>1388</v>
      </c>
      <c r="E35" s="45">
        <v>1240</v>
      </c>
      <c r="F35" s="45">
        <v>1943</v>
      </c>
      <c r="G35" s="45">
        <v>1249</v>
      </c>
      <c r="H35" s="45">
        <v>1502</v>
      </c>
      <c r="L35" s="2"/>
      <c r="M35" s="2"/>
      <c r="N35" s="2"/>
      <c r="O35" s="2"/>
      <c r="P35" s="2"/>
    </row>
    <row r="36" spans="1:16" x14ac:dyDescent="0.3">
      <c r="A36" s="56"/>
      <c r="B36" s="3" t="s">
        <v>22</v>
      </c>
      <c r="C36" s="4">
        <v>873</v>
      </c>
      <c r="D36" s="4">
        <v>819</v>
      </c>
      <c r="E36" s="45">
        <v>1101</v>
      </c>
      <c r="F36" s="45">
        <v>1100</v>
      </c>
      <c r="G36" s="45">
        <v>757</v>
      </c>
      <c r="H36" s="45">
        <v>769</v>
      </c>
      <c r="L36" s="2"/>
      <c r="M36" s="2"/>
      <c r="N36" s="2"/>
      <c r="O36" s="2"/>
      <c r="P36" s="2"/>
    </row>
    <row r="37" spans="1:16" ht="13.5" thickBot="1" x14ac:dyDescent="0.35">
      <c r="A37" s="56"/>
      <c r="B37" s="10" t="s">
        <v>13</v>
      </c>
      <c r="C37" s="35">
        <v>1519</v>
      </c>
      <c r="D37" s="11">
        <v>1581</v>
      </c>
      <c r="E37" s="46">
        <v>1477</v>
      </c>
      <c r="F37" s="46">
        <v>1561</v>
      </c>
      <c r="G37" s="46">
        <v>1162</v>
      </c>
      <c r="H37" s="46">
        <v>1135</v>
      </c>
      <c r="L37" s="2"/>
      <c r="M37" s="2"/>
      <c r="N37" s="2"/>
      <c r="O37" s="2"/>
      <c r="P37" s="2"/>
    </row>
    <row r="38" spans="1:16" ht="13.5" thickTop="1" x14ac:dyDescent="0.3">
      <c r="A38" s="56"/>
      <c r="B38" s="16" t="s">
        <v>4</v>
      </c>
      <c r="C38" s="17">
        <v>6852</v>
      </c>
      <c r="D38" s="17">
        <v>6642</v>
      </c>
      <c r="E38" s="47">
        <v>7287</v>
      </c>
      <c r="F38" s="47">
        <v>8630</v>
      </c>
      <c r="G38" s="47">
        <v>5769</v>
      </c>
      <c r="H38" s="47">
        <v>6198</v>
      </c>
      <c r="L38" s="2"/>
      <c r="M38" s="2"/>
      <c r="N38" s="2"/>
      <c r="O38" s="2"/>
      <c r="P38" s="2"/>
    </row>
    <row r="39" spans="1:16" ht="7.15" customHeight="1" x14ac:dyDescent="0.3">
      <c r="A39" s="25"/>
      <c r="B39" s="14"/>
      <c r="C39" s="15"/>
      <c r="D39" s="15"/>
      <c r="E39" s="15"/>
      <c r="F39" s="15"/>
      <c r="G39" s="15"/>
      <c r="H39" s="15"/>
    </row>
    <row r="40" spans="1:16" x14ac:dyDescent="0.3">
      <c r="A40" s="25"/>
      <c r="B40" s="18" t="s">
        <v>8</v>
      </c>
      <c r="C40" s="54">
        <f>D38/C38</f>
        <v>0.96935201401050786</v>
      </c>
      <c r="D40" s="55"/>
      <c r="E40" s="54">
        <f>F38/E38</f>
        <v>1.1843008096610401</v>
      </c>
      <c r="F40" s="55"/>
      <c r="G40" s="54">
        <f>H38/G38</f>
        <v>1.0743629745189807</v>
      </c>
      <c r="H40" s="55"/>
    </row>
    <row r="42" spans="1:16" x14ac:dyDescent="0.3">
      <c r="A42" s="42"/>
    </row>
    <row r="43" spans="1:16" x14ac:dyDescent="0.3">
      <c r="A43" s="53" t="s">
        <v>35</v>
      </c>
    </row>
    <row r="44" spans="1:16" x14ac:dyDescent="0.3">
      <c r="A44" s="12" t="s">
        <v>36</v>
      </c>
    </row>
  </sheetData>
  <mergeCells count="16">
    <mergeCell ref="A7:A11"/>
    <mergeCell ref="A15:A20"/>
    <mergeCell ref="A24:A29"/>
    <mergeCell ref="A33:A38"/>
    <mergeCell ref="G13:H13"/>
    <mergeCell ref="G22:H22"/>
    <mergeCell ref="G31:H31"/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D8" sqref="D8:D10"/>
    </sheetView>
  </sheetViews>
  <sheetFormatPr defaultColWidth="9.1796875" defaultRowHeight="13" x14ac:dyDescent="0.3"/>
  <cols>
    <col min="1" max="1" width="24.453125" style="13" customWidth="1"/>
    <col min="2" max="2" width="20.81640625" style="1" customWidth="1"/>
    <col min="3" max="3" width="12.1796875" style="1" customWidth="1"/>
    <col min="4" max="4" width="12" style="1" customWidth="1"/>
    <col min="5" max="5" width="3" style="26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8" ht="15.5" x14ac:dyDescent="0.35">
      <c r="A1" s="8" t="s">
        <v>14</v>
      </c>
    </row>
    <row r="2" spans="1:8" ht="14.5" x14ac:dyDescent="0.35">
      <c r="A2" s="9" t="s">
        <v>6</v>
      </c>
    </row>
    <row r="3" spans="1:8" x14ac:dyDescent="0.3">
      <c r="A3" s="32" t="s">
        <v>23</v>
      </c>
      <c r="B3" s="33"/>
    </row>
    <row r="4" spans="1:8" x14ac:dyDescent="0.3">
      <c r="A4" s="50" t="s">
        <v>30</v>
      </c>
    </row>
    <row r="5" spans="1:8" s="33" customFormat="1" x14ac:dyDescent="0.3">
      <c r="A5" s="32"/>
      <c r="E5" s="34"/>
    </row>
    <row r="6" spans="1:8" ht="44.25" customHeight="1" x14ac:dyDescent="0.3">
      <c r="A6" s="6" t="s">
        <v>1</v>
      </c>
      <c r="B6" s="6" t="s">
        <v>10</v>
      </c>
      <c r="C6" s="29" t="s">
        <v>29</v>
      </c>
      <c r="D6" s="29" t="s">
        <v>31</v>
      </c>
      <c r="E6" s="27"/>
      <c r="F6" s="7" t="s">
        <v>7</v>
      </c>
    </row>
    <row r="7" spans="1:8" s="22" customFormat="1" ht="27" customHeight="1" x14ac:dyDescent="0.35">
      <c r="A7" s="31" t="s">
        <v>15</v>
      </c>
      <c r="B7" s="30" t="s">
        <v>4</v>
      </c>
      <c r="C7" s="37">
        <v>6752</v>
      </c>
      <c r="D7" s="37">
        <v>6154</v>
      </c>
      <c r="E7" s="28"/>
      <c r="F7" s="21">
        <f>(D7-C7)/C7</f>
        <v>-8.8566350710900479E-2</v>
      </c>
    </row>
    <row r="8" spans="1:8" s="22" customFormat="1" ht="27" customHeight="1" x14ac:dyDescent="0.35">
      <c r="A8" s="31" t="s">
        <v>16</v>
      </c>
      <c r="B8" s="23" t="s">
        <v>4</v>
      </c>
      <c r="C8" s="36">
        <v>6318</v>
      </c>
      <c r="D8" s="38">
        <v>5731</v>
      </c>
      <c r="E8" s="28"/>
      <c r="F8" s="24">
        <f>(D8-C8)/C8</f>
        <v>-9.2909148464704022E-2</v>
      </c>
    </row>
    <row r="9" spans="1:8" ht="27" customHeight="1" x14ac:dyDescent="0.3">
      <c r="A9" s="31" t="s">
        <v>17</v>
      </c>
      <c r="B9" s="23" t="s">
        <v>4</v>
      </c>
      <c r="C9" s="36">
        <v>5678</v>
      </c>
      <c r="D9" s="38">
        <v>3781</v>
      </c>
      <c r="E9" s="28"/>
      <c r="F9" s="24">
        <f>(D9-C9)/C9</f>
        <v>-0.33409651285663966</v>
      </c>
      <c r="H9" s="2"/>
    </row>
    <row r="10" spans="1:8" s="22" customFormat="1" ht="27" customHeight="1" x14ac:dyDescent="0.35">
      <c r="A10" s="31" t="s">
        <v>18</v>
      </c>
      <c r="B10" s="23" t="s">
        <v>4</v>
      </c>
      <c r="C10" s="36">
        <v>13460</v>
      </c>
      <c r="D10" s="38">
        <v>11903</v>
      </c>
      <c r="E10" s="28"/>
      <c r="F10" s="24">
        <f>(D10-C10)/C10</f>
        <v>-0.11567607726597326</v>
      </c>
    </row>
    <row r="11" spans="1:8" x14ac:dyDescent="0.3">
      <c r="C11" s="2"/>
      <c r="D11" s="2"/>
      <c r="E11" s="15"/>
    </row>
    <row r="12" spans="1:8" x14ac:dyDescent="0.3">
      <c r="A12" s="53" t="s">
        <v>35</v>
      </c>
    </row>
    <row r="13" spans="1:8" x14ac:dyDescent="0.3">
      <c r="A13" s="12" t="s">
        <v>36</v>
      </c>
    </row>
    <row r="15" spans="1:8" x14ac:dyDescent="0.3">
      <c r="D15" s="26"/>
    </row>
    <row r="16" spans="1:8" x14ac:dyDescent="0.3">
      <c r="D16" s="26"/>
    </row>
    <row r="17" spans="4:4" x14ac:dyDescent="0.3">
      <c r="D17" s="26"/>
    </row>
    <row r="18" spans="4:4" x14ac:dyDescent="0.3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tabSelected="1" topLeftCell="C1" zoomScaleNormal="100" workbookViewId="0">
      <selection activeCell="J30" sqref="J30"/>
    </sheetView>
  </sheetViews>
  <sheetFormatPr defaultColWidth="9.1796875" defaultRowHeight="13" x14ac:dyDescent="0.3"/>
  <cols>
    <col min="1" max="1" width="15.26953125" style="13" customWidth="1"/>
    <col min="2" max="2" width="29.26953125" style="1" customWidth="1"/>
    <col min="3" max="10" width="11" style="1" customWidth="1"/>
    <col min="11" max="12" width="9.1796875" style="1"/>
    <col min="13" max="14" width="10.54296875" style="1" customWidth="1"/>
    <col min="15" max="16384" width="9.1796875" style="1"/>
  </cols>
  <sheetData>
    <row r="1" spans="1:15" ht="15.5" x14ac:dyDescent="0.35">
      <c r="A1" s="8" t="s">
        <v>14</v>
      </c>
    </row>
    <row r="2" spans="1:15" ht="14.5" x14ac:dyDescent="0.35">
      <c r="A2" s="9" t="s">
        <v>9</v>
      </c>
    </row>
    <row r="3" spans="1:15" x14ac:dyDescent="0.3">
      <c r="A3" s="32" t="s">
        <v>23</v>
      </c>
      <c r="B3" s="33"/>
    </row>
    <row r="4" spans="1:15" x14ac:dyDescent="0.3">
      <c r="A4" s="50" t="s">
        <v>30</v>
      </c>
    </row>
    <row r="6" spans="1:15" x14ac:dyDescent="0.3">
      <c r="A6" s="6" t="s">
        <v>1</v>
      </c>
      <c r="B6" s="6" t="s">
        <v>10</v>
      </c>
      <c r="C6" s="7" t="s">
        <v>28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1">
        <v>44834</v>
      </c>
      <c r="O6" s="7" t="s">
        <v>0</v>
      </c>
    </row>
    <row r="7" spans="1:15" ht="13.9" customHeight="1" x14ac:dyDescent="0.3">
      <c r="A7" s="57" t="s">
        <v>15</v>
      </c>
      <c r="B7" s="3" t="s">
        <v>19</v>
      </c>
      <c r="C7" s="3">
        <v>24</v>
      </c>
      <c r="D7" s="3">
        <v>20</v>
      </c>
      <c r="E7" s="3">
        <v>52</v>
      </c>
      <c r="F7" s="3">
        <v>103</v>
      </c>
      <c r="G7" s="3">
        <v>221</v>
      </c>
      <c r="H7" s="3">
        <v>204</v>
      </c>
      <c r="I7" s="3">
        <v>387</v>
      </c>
      <c r="J7" s="3">
        <v>661</v>
      </c>
      <c r="K7" s="4">
        <v>798</v>
      </c>
      <c r="L7" s="4">
        <v>584</v>
      </c>
      <c r="M7" s="4">
        <v>618</v>
      </c>
      <c r="N7" s="4">
        <v>463</v>
      </c>
      <c r="O7" s="4">
        <v>4135</v>
      </c>
    </row>
    <row r="8" spans="1:15" ht="13.9" customHeight="1" x14ac:dyDescent="0.3">
      <c r="A8" s="58"/>
      <c r="B8" s="3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7</v>
      </c>
      <c r="K8" s="4">
        <v>32</v>
      </c>
      <c r="L8" s="4">
        <v>127</v>
      </c>
      <c r="M8" s="4">
        <v>308</v>
      </c>
      <c r="N8" s="4">
        <v>281</v>
      </c>
      <c r="O8" s="4">
        <v>761</v>
      </c>
    </row>
    <row r="9" spans="1:15" x14ac:dyDescent="0.3">
      <c r="A9" s="58"/>
      <c r="B9" s="3" t="s">
        <v>21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</v>
      </c>
      <c r="K9" s="5">
        <v>32</v>
      </c>
      <c r="L9" s="4">
        <v>153</v>
      </c>
      <c r="M9" s="4">
        <v>432</v>
      </c>
      <c r="N9" s="4">
        <v>393</v>
      </c>
      <c r="O9" s="4">
        <v>1015</v>
      </c>
    </row>
    <row r="10" spans="1:15" ht="13.5" thickBot="1" x14ac:dyDescent="0.35">
      <c r="A10" s="58"/>
      <c r="B10" s="10" t="s">
        <v>22</v>
      </c>
      <c r="C10" s="35">
        <v>0</v>
      </c>
      <c r="D10" s="35">
        <v>0</v>
      </c>
      <c r="E10" s="35">
        <v>1</v>
      </c>
      <c r="F10" s="35">
        <v>1</v>
      </c>
      <c r="G10" s="35">
        <v>0</v>
      </c>
      <c r="H10" s="35">
        <v>0</v>
      </c>
      <c r="I10" s="35">
        <v>0</v>
      </c>
      <c r="J10" s="35">
        <v>0</v>
      </c>
      <c r="K10" s="35">
        <v>1</v>
      </c>
      <c r="L10" s="35">
        <v>3</v>
      </c>
      <c r="M10" s="11">
        <v>39</v>
      </c>
      <c r="N10" s="11">
        <v>198</v>
      </c>
      <c r="O10" s="11">
        <v>243</v>
      </c>
    </row>
    <row r="11" spans="1:15" ht="13.5" thickTop="1" x14ac:dyDescent="0.3">
      <c r="A11" s="58"/>
      <c r="B11" s="16" t="s">
        <v>11</v>
      </c>
      <c r="C11" s="16">
        <v>24</v>
      </c>
      <c r="D11" s="16">
        <v>20</v>
      </c>
      <c r="E11" s="16">
        <v>53</v>
      </c>
      <c r="F11" s="16">
        <v>104</v>
      </c>
      <c r="G11" s="16">
        <v>221</v>
      </c>
      <c r="H11" s="16">
        <v>204</v>
      </c>
      <c r="I11" s="16">
        <v>393</v>
      </c>
      <c r="J11" s="16">
        <v>673</v>
      </c>
      <c r="K11" s="19">
        <v>863</v>
      </c>
      <c r="L11" s="19">
        <v>867</v>
      </c>
      <c r="M11" s="19">
        <v>1397</v>
      </c>
      <c r="N11" s="19">
        <v>1335</v>
      </c>
      <c r="O11" s="19">
        <v>6154</v>
      </c>
    </row>
    <row r="12" spans="1:15" x14ac:dyDescent="0.3">
      <c r="A12" s="59"/>
      <c r="B12" s="18" t="s">
        <v>12</v>
      </c>
      <c r="C12" s="20">
        <f t="shared" ref="C12:O12" si="0">C11/$O11</f>
        <v>3.8999025024374391E-3</v>
      </c>
      <c r="D12" s="20">
        <f t="shared" si="0"/>
        <v>3.2499187520311991E-3</v>
      </c>
      <c r="E12" s="20">
        <f t="shared" si="0"/>
        <v>8.6122846928826779E-3</v>
      </c>
      <c r="F12" s="20">
        <f>F11/$O11</f>
        <v>1.6899577510562237E-2</v>
      </c>
      <c r="G12" s="20">
        <f t="shared" si="0"/>
        <v>3.591160220994475E-2</v>
      </c>
      <c r="H12" s="20">
        <f t="shared" si="0"/>
        <v>3.3149171270718231E-2</v>
      </c>
      <c r="I12" s="20">
        <f t="shared" si="0"/>
        <v>6.3860903477413064E-2</v>
      </c>
      <c r="J12" s="20">
        <f t="shared" si="0"/>
        <v>0.10935976600584986</v>
      </c>
      <c r="K12" s="20">
        <f t="shared" si="0"/>
        <v>0.14023399415014626</v>
      </c>
      <c r="L12" s="20">
        <f t="shared" si="0"/>
        <v>0.14088397790055249</v>
      </c>
      <c r="M12" s="20">
        <f t="shared" si="0"/>
        <v>0.22700682482937926</v>
      </c>
      <c r="N12" s="20">
        <f t="shared" si="0"/>
        <v>0.21693207669808254</v>
      </c>
      <c r="O12" s="20">
        <f t="shared" si="0"/>
        <v>1</v>
      </c>
    </row>
    <row r="13" spans="1:15" x14ac:dyDescent="0.3">
      <c r="A13" s="48"/>
      <c r="B13" s="4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3">
      <c r="A14" s="57" t="s">
        <v>16</v>
      </c>
      <c r="B14" s="3" t="s">
        <v>19</v>
      </c>
      <c r="C14" s="4">
        <v>18</v>
      </c>
      <c r="D14" s="4">
        <v>7</v>
      </c>
      <c r="E14" s="4">
        <v>21</v>
      </c>
      <c r="F14" s="4">
        <v>24</v>
      </c>
      <c r="G14" s="4">
        <v>16</v>
      </c>
      <c r="H14" s="4">
        <v>30</v>
      </c>
      <c r="I14" s="4">
        <v>75</v>
      </c>
      <c r="J14" s="4">
        <v>97</v>
      </c>
      <c r="K14" s="4">
        <v>220</v>
      </c>
      <c r="L14" s="4">
        <v>300</v>
      </c>
      <c r="M14" s="4">
        <v>518</v>
      </c>
      <c r="N14" s="4">
        <v>630</v>
      </c>
      <c r="O14" s="4">
        <v>1956</v>
      </c>
    </row>
    <row r="15" spans="1:15" x14ac:dyDescent="0.3">
      <c r="A15" s="58"/>
      <c r="B15" s="3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</v>
      </c>
      <c r="I15" s="5">
        <v>20</v>
      </c>
      <c r="J15" s="5">
        <v>106</v>
      </c>
      <c r="K15" s="4">
        <v>100</v>
      </c>
      <c r="L15" s="4">
        <v>128</v>
      </c>
      <c r="M15" s="4">
        <v>141</v>
      </c>
      <c r="N15" s="4">
        <v>213</v>
      </c>
      <c r="O15" s="4">
        <v>710</v>
      </c>
    </row>
    <row r="16" spans="1:15" x14ac:dyDescent="0.3">
      <c r="A16" s="58"/>
      <c r="B16" s="3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4</v>
      </c>
      <c r="I16" s="5">
        <v>32</v>
      </c>
      <c r="J16" s="5">
        <v>173</v>
      </c>
      <c r="K16" s="4">
        <v>381</v>
      </c>
      <c r="L16" s="4">
        <v>552</v>
      </c>
      <c r="M16" s="4">
        <v>956</v>
      </c>
      <c r="N16" s="4">
        <v>758</v>
      </c>
      <c r="O16" s="4">
        <v>2857</v>
      </c>
    </row>
    <row r="17" spans="1:15" x14ac:dyDescent="0.3">
      <c r="A17" s="58"/>
      <c r="B17" s="3" t="s">
        <v>22</v>
      </c>
      <c r="C17" s="5">
        <v>0</v>
      </c>
      <c r="D17" s="5">
        <v>0</v>
      </c>
      <c r="E17" s="5">
        <v>2</v>
      </c>
      <c r="F17" s="5">
        <v>1</v>
      </c>
      <c r="G17" s="5">
        <v>1</v>
      </c>
      <c r="H17" s="5">
        <v>2</v>
      </c>
      <c r="I17" s="5">
        <v>2</v>
      </c>
      <c r="J17" s="5">
        <v>2</v>
      </c>
      <c r="K17" s="4">
        <v>8</v>
      </c>
      <c r="L17" s="4">
        <v>2</v>
      </c>
      <c r="M17" s="4">
        <v>11</v>
      </c>
      <c r="N17" s="4">
        <v>34</v>
      </c>
      <c r="O17" s="4">
        <v>65</v>
      </c>
    </row>
    <row r="18" spans="1:15" ht="13.5" thickBot="1" x14ac:dyDescent="0.35">
      <c r="A18" s="58"/>
      <c r="B18" s="10" t="s">
        <v>13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1</v>
      </c>
      <c r="K18" s="11">
        <v>1</v>
      </c>
      <c r="L18" s="11">
        <v>7</v>
      </c>
      <c r="M18" s="11">
        <v>16</v>
      </c>
      <c r="N18" s="11">
        <v>116</v>
      </c>
      <c r="O18" s="11">
        <v>143</v>
      </c>
    </row>
    <row r="19" spans="1:15" ht="13.5" thickTop="1" x14ac:dyDescent="0.3">
      <c r="A19" s="58"/>
      <c r="B19" s="16" t="s">
        <v>11</v>
      </c>
      <c r="C19" s="16">
        <v>18</v>
      </c>
      <c r="D19" s="16">
        <v>7</v>
      </c>
      <c r="E19" s="16">
        <v>24</v>
      </c>
      <c r="F19" s="16">
        <v>25</v>
      </c>
      <c r="G19" s="16">
        <v>18</v>
      </c>
      <c r="H19" s="16">
        <v>38</v>
      </c>
      <c r="I19" s="16">
        <v>130</v>
      </c>
      <c r="J19" s="16">
        <v>379</v>
      </c>
      <c r="K19" s="19">
        <v>710</v>
      </c>
      <c r="L19" s="19">
        <v>989</v>
      </c>
      <c r="M19" s="19">
        <v>1642</v>
      </c>
      <c r="N19" s="19">
        <v>1751</v>
      </c>
      <c r="O19" s="19">
        <v>5731</v>
      </c>
    </row>
    <row r="20" spans="1:15" x14ac:dyDescent="0.3">
      <c r="A20" s="59"/>
      <c r="B20" s="18" t="s">
        <v>12</v>
      </c>
      <c r="C20" s="20">
        <f t="shared" ref="C20:O20" si="1">C19/$O19</f>
        <v>3.1408131216192638E-3</v>
      </c>
      <c r="D20" s="20">
        <f t="shared" si="1"/>
        <v>1.2214273250741581E-3</v>
      </c>
      <c r="E20" s="20">
        <f t="shared" si="1"/>
        <v>4.1877508288256848E-3</v>
      </c>
      <c r="F20" s="20">
        <f>F19/$O19</f>
        <v>4.3622404466934217E-3</v>
      </c>
      <c r="G20" s="20">
        <f t="shared" si="1"/>
        <v>3.1408131216192638E-3</v>
      </c>
      <c r="H20" s="20">
        <f t="shared" si="1"/>
        <v>6.6306054789740014E-3</v>
      </c>
      <c r="I20" s="20">
        <f t="shared" si="1"/>
        <v>2.2683650322805792E-2</v>
      </c>
      <c r="J20" s="20">
        <f t="shared" si="1"/>
        <v>6.613156517187227E-2</v>
      </c>
      <c r="K20" s="20">
        <f t="shared" si="1"/>
        <v>0.12388762868609318</v>
      </c>
      <c r="L20" s="20">
        <f t="shared" si="1"/>
        <v>0.17257023207119176</v>
      </c>
      <c r="M20" s="20">
        <f t="shared" si="1"/>
        <v>0.28651195253882394</v>
      </c>
      <c r="N20" s="20">
        <f t="shared" si="1"/>
        <v>0.30553132088640728</v>
      </c>
      <c r="O20" s="20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57" t="s">
        <v>17</v>
      </c>
      <c r="B22" s="3" t="s">
        <v>19</v>
      </c>
      <c r="C22" s="4">
        <v>19</v>
      </c>
      <c r="D22" s="4">
        <v>8</v>
      </c>
      <c r="E22" s="4">
        <v>4</v>
      </c>
      <c r="F22" s="4">
        <v>3</v>
      </c>
      <c r="G22" s="4">
        <v>12</v>
      </c>
      <c r="H22" s="4">
        <v>17</v>
      </c>
      <c r="I22" s="4">
        <v>40</v>
      </c>
      <c r="J22" s="4">
        <v>88</v>
      </c>
      <c r="K22" s="4">
        <v>221</v>
      </c>
      <c r="L22" s="4">
        <v>335</v>
      </c>
      <c r="M22" s="4">
        <v>539</v>
      </c>
      <c r="N22" s="4">
        <v>641</v>
      </c>
      <c r="O22" s="4">
        <v>1927</v>
      </c>
    </row>
    <row r="23" spans="1:15" x14ac:dyDescent="0.3">
      <c r="A23" s="58"/>
      <c r="B23" s="3" t="s">
        <v>20</v>
      </c>
      <c r="C23" s="5">
        <v>1</v>
      </c>
      <c r="D23" s="5">
        <v>3</v>
      </c>
      <c r="E23" s="5">
        <v>0</v>
      </c>
      <c r="F23" s="5">
        <v>0</v>
      </c>
      <c r="G23" s="5">
        <v>0</v>
      </c>
      <c r="H23" s="5">
        <v>1</v>
      </c>
      <c r="I23" s="5">
        <v>5</v>
      </c>
      <c r="J23" s="5">
        <v>19</v>
      </c>
      <c r="K23" s="4">
        <v>65</v>
      </c>
      <c r="L23" s="4">
        <v>68</v>
      </c>
      <c r="M23" s="4">
        <v>156</v>
      </c>
      <c r="N23" s="4">
        <v>223</v>
      </c>
      <c r="O23" s="4">
        <v>541</v>
      </c>
    </row>
    <row r="24" spans="1:15" x14ac:dyDescent="0.3">
      <c r="A24" s="58"/>
      <c r="B24" s="3" t="s">
        <v>21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4</v>
      </c>
      <c r="J24" s="5">
        <v>22</v>
      </c>
      <c r="K24" s="4">
        <v>39</v>
      </c>
      <c r="L24" s="4">
        <v>102</v>
      </c>
      <c r="M24" s="4">
        <v>252</v>
      </c>
      <c r="N24" s="4">
        <v>712</v>
      </c>
      <c r="O24" s="4">
        <v>1132</v>
      </c>
    </row>
    <row r="25" spans="1:15" x14ac:dyDescent="0.3">
      <c r="A25" s="58"/>
      <c r="B25" s="3" t="s">
        <v>22</v>
      </c>
      <c r="C25" s="5">
        <v>7</v>
      </c>
      <c r="D25" s="5">
        <v>0</v>
      </c>
      <c r="E25" s="5">
        <v>0</v>
      </c>
      <c r="F25" s="5">
        <v>1</v>
      </c>
      <c r="G25" s="5">
        <v>1</v>
      </c>
      <c r="H25" s="5">
        <v>2</v>
      </c>
      <c r="I25" s="5">
        <v>5</v>
      </c>
      <c r="J25" s="5">
        <v>2</v>
      </c>
      <c r="K25" s="4">
        <v>1</v>
      </c>
      <c r="L25" s="4">
        <v>11</v>
      </c>
      <c r="M25" s="4">
        <v>18</v>
      </c>
      <c r="N25" s="4">
        <v>51</v>
      </c>
      <c r="O25" s="4">
        <v>99</v>
      </c>
    </row>
    <row r="26" spans="1:15" ht="13.5" thickBot="1" x14ac:dyDescent="0.35">
      <c r="A26" s="58"/>
      <c r="B26" s="10" t="s">
        <v>13</v>
      </c>
      <c r="C26" s="35">
        <v>1</v>
      </c>
      <c r="D26" s="35">
        <v>0</v>
      </c>
      <c r="E26" s="35">
        <v>1</v>
      </c>
      <c r="F26" s="35">
        <v>0</v>
      </c>
      <c r="G26" s="35">
        <v>0</v>
      </c>
      <c r="H26" s="35">
        <v>0</v>
      </c>
      <c r="I26" s="35">
        <v>1</v>
      </c>
      <c r="J26" s="35">
        <v>1</v>
      </c>
      <c r="K26" s="11">
        <v>3</v>
      </c>
      <c r="L26" s="11">
        <v>3</v>
      </c>
      <c r="M26" s="11">
        <v>19</v>
      </c>
      <c r="N26" s="11">
        <v>53</v>
      </c>
      <c r="O26" s="11">
        <v>82</v>
      </c>
    </row>
    <row r="27" spans="1:15" ht="13.5" thickTop="1" x14ac:dyDescent="0.3">
      <c r="A27" s="58"/>
      <c r="B27" s="16" t="s">
        <v>11</v>
      </c>
      <c r="C27" s="16">
        <v>28</v>
      </c>
      <c r="D27" s="16">
        <v>11</v>
      </c>
      <c r="E27" s="16">
        <v>5</v>
      </c>
      <c r="F27" s="16">
        <v>4</v>
      </c>
      <c r="G27" s="16">
        <v>13</v>
      </c>
      <c r="H27" s="16">
        <v>21</v>
      </c>
      <c r="I27" s="16">
        <v>55</v>
      </c>
      <c r="J27" s="16">
        <v>132</v>
      </c>
      <c r="K27" s="19">
        <v>329</v>
      </c>
      <c r="L27" s="19">
        <v>519</v>
      </c>
      <c r="M27" s="19">
        <v>984</v>
      </c>
      <c r="N27" s="19">
        <v>1680</v>
      </c>
      <c r="O27" s="19">
        <v>3781</v>
      </c>
    </row>
    <row r="28" spans="1:15" x14ac:dyDescent="0.3">
      <c r="A28" s="59"/>
      <c r="B28" s="18" t="s">
        <v>12</v>
      </c>
      <c r="C28" s="20">
        <f t="shared" ref="C28:O28" si="2">C27/$O27</f>
        <v>7.4054482941020893E-3</v>
      </c>
      <c r="D28" s="20">
        <f t="shared" si="2"/>
        <v>2.9092832583972493E-3</v>
      </c>
      <c r="E28" s="20">
        <f t="shared" si="2"/>
        <v>1.3224014810896587E-3</v>
      </c>
      <c r="F28" s="20">
        <f>F27/$O27</f>
        <v>1.0579211848717272E-3</v>
      </c>
      <c r="G28" s="20">
        <f t="shared" si="2"/>
        <v>3.4382438508331128E-3</v>
      </c>
      <c r="H28" s="20">
        <f t="shared" si="2"/>
        <v>5.5540862205765672E-3</v>
      </c>
      <c r="I28" s="20">
        <f t="shared" si="2"/>
        <v>1.4546416291986247E-2</v>
      </c>
      <c r="J28" s="20">
        <f t="shared" si="2"/>
        <v>3.4911399100766995E-2</v>
      </c>
      <c r="K28" s="20">
        <f t="shared" si="2"/>
        <v>8.7014017455699547E-2</v>
      </c>
      <c r="L28" s="20">
        <f t="shared" si="2"/>
        <v>0.13726527373710659</v>
      </c>
      <c r="M28" s="20">
        <f t="shared" si="2"/>
        <v>0.26024861147844486</v>
      </c>
      <c r="N28" s="20">
        <f t="shared" si="2"/>
        <v>0.44432689764612537</v>
      </c>
      <c r="O28" s="20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57" t="s">
        <v>18</v>
      </c>
      <c r="B30" s="3" t="s">
        <v>19</v>
      </c>
      <c r="C30" s="4">
        <v>115</v>
      </c>
      <c r="D30" s="4">
        <v>33</v>
      </c>
      <c r="E30" s="4">
        <v>86</v>
      </c>
      <c r="F30" s="4">
        <v>132</v>
      </c>
      <c r="G30" s="4">
        <v>233</v>
      </c>
      <c r="H30" s="4">
        <v>321</v>
      </c>
      <c r="I30" s="4">
        <v>469</v>
      </c>
      <c r="J30" s="4">
        <v>676</v>
      </c>
      <c r="K30" s="4">
        <v>957</v>
      </c>
      <c r="L30" s="4">
        <v>980</v>
      </c>
      <c r="M30" s="4">
        <v>1469</v>
      </c>
      <c r="N30" s="4">
        <v>1738</v>
      </c>
      <c r="O30" s="4">
        <v>7209</v>
      </c>
    </row>
    <row r="31" spans="1:15" x14ac:dyDescent="0.3">
      <c r="A31" s="58"/>
      <c r="B31" s="3" t="s">
        <v>20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19</v>
      </c>
      <c r="K31" s="5">
        <v>81</v>
      </c>
      <c r="L31" s="4">
        <v>187</v>
      </c>
      <c r="M31" s="4">
        <v>311</v>
      </c>
      <c r="N31" s="4">
        <v>454</v>
      </c>
      <c r="O31" s="4">
        <v>1053</v>
      </c>
    </row>
    <row r="32" spans="1:15" x14ac:dyDescent="0.3">
      <c r="A32" s="58"/>
      <c r="B32" s="3" t="s">
        <v>21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</v>
      </c>
      <c r="J32" s="5">
        <v>33</v>
      </c>
      <c r="K32" s="5">
        <v>218</v>
      </c>
      <c r="L32" s="4">
        <v>544</v>
      </c>
      <c r="M32" s="4">
        <v>941</v>
      </c>
      <c r="N32" s="4">
        <v>1208</v>
      </c>
      <c r="O32" s="4">
        <v>2946</v>
      </c>
    </row>
    <row r="33" spans="1:15" x14ac:dyDescent="0.3">
      <c r="A33" s="58"/>
      <c r="B33" s="3" t="s">
        <v>22</v>
      </c>
      <c r="C33" s="5">
        <v>6</v>
      </c>
      <c r="D33" s="5">
        <v>2</v>
      </c>
      <c r="E33" s="5">
        <v>0</v>
      </c>
      <c r="F33" s="5">
        <v>1</v>
      </c>
      <c r="G33" s="5">
        <v>2</v>
      </c>
      <c r="H33" s="5">
        <v>0</v>
      </c>
      <c r="I33" s="5">
        <v>6</v>
      </c>
      <c r="J33" s="5">
        <v>3</v>
      </c>
      <c r="K33" s="4">
        <v>15</v>
      </c>
      <c r="L33" s="4">
        <v>23</v>
      </c>
      <c r="M33" s="4">
        <v>59</v>
      </c>
      <c r="N33" s="4">
        <v>132</v>
      </c>
      <c r="O33" s="4">
        <v>249</v>
      </c>
    </row>
    <row r="34" spans="1:15" ht="13.5" thickBot="1" x14ac:dyDescent="0.35">
      <c r="A34" s="58"/>
      <c r="B34" s="10" t="s">
        <v>13</v>
      </c>
      <c r="C34" s="35">
        <v>3</v>
      </c>
      <c r="D34" s="35">
        <v>1</v>
      </c>
      <c r="E34" s="35">
        <v>2</v>
      </c>
      <c r="F34" s="35">
        <v>1</v>
      </c>
      <c r="G34" s="35">
        <v>4</v>
      </c>
      <c r="H34" s="35">
        <v>5</v>
      </c>
      <c r="I34" s="35">
        <v>2</v>
      </c>
      <c r="J34" s="35">
        <v>10</v>
      </c>
      <c r="K34" s="11">
        <v>12</v>
      </c>
      <c r="L34" s="11">
        <v>15</v>
      </c>
      <c r="M34" s="11">
        <v>45</v>
      </c>
      <c r="N34" s="11">
        <v>346</v>
      </c>
      <c r="O34" s="11">
        <v>446</v>
      </c>
    </row>
    <row r="35" spans="1:15" ht="13.5" thickTop="1" x14ac:dyDescent="0.3">
      <c r="A35" s="58"/>
      <c r="B35" s="16" t="s">
        <v>11</v>
      </c>
      <c r="C35" s="16">
        <v>124</v>
      </c>
      <c r="D35" s="16">
        <v>36</v>
      </c>
      <c r="E35" s="16">
        <v>88</v>
      </c>
      <c r="F35" s="16">
        <v>134</v>
      </c>
      <c r="G35" s="16">
        <v>239</v>
      </c>
      <c r="H35" s="16">
        <v>326</v>
      </c>
      <c r="I35" s="16">
        <v>480</v>
      </c>
      <c r="J35" s="16">
        <v>741</v>
      </c>
      <c r="K35" s="19">
        <v>1283</v>
      </c>
      <c r="L35" s="19">
        <v>1749</v>
      </c>
      <c r="M35" s="19">
        <v>2825</v>
      </c>
      <c r="N35" s="19">
        <v>3878</v>
      </c>
      <c r="O35" s="19">
        <v>11903</v>
      </c>
    </row>
    <row r="36" spans="1:15" x14ac:dyDescent="0.3">
      <c r="A36" s="59"/>
      <c r="B36" s="18" t="s">
        <v>12</v>
      </c>
      <c r="C36" s="20">
        <f t="shared" ref="C36:O36" si="3">C35/$O35</f>
        <v>1.0417541796185835E-2</v>
      </c>
      <c r="D36" s="20">
        <f t="shared" si="3"/>
        <v>3.0244476182475005E-3</v>
      </c>
      <c r="E36" s="20">
        <f t="shared" si="3"/>
        <v>7.3930941779383353E-3</v>
      </c>
      <c r="F36" s="20">
        <f>F35/$O35</f>
        <v>1.1257666134587918E-2</v>
      </c>
      <c r="G36" s="20">
        <f t="shared" si="3"/>
        <v>2.0078971687809796E-2</v>
      </c>
      <c r="H36" s="20">
        <f t="shared" si="3"/>
        <v>2.7388053431907922E-2</v>
      </c>
      <c r="I36" s="20">
        <f t="shared" si="3"/>
        <v>4.0325968243300009E-2</v>
      </c>
      <c r="J36" s="20">
        <f t="shared" si="3"/>
        <v>6.2253213475594385E-2</v>
      </c>
      <c r="K36" s="20">
        <f t="shared" si="3"/>
        <v>0.10778795261698731</v>
      </c>
      <c r="L36" s="20">
        <f t="shared" si="3"/>
        <v>0.14693774678652441</v>
      </c>
      <c r="M36" s="20">
        <f t="shared" si="3"/>
        <v>0.2373351255985886</v>
      </c>
      <c r="N36" s="20">
        <f t="shared" si="3"/>
        <v>0.32580021843232798</v>
      </c>
      <c r="O36" s="20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53" t="s">
        <v>35</v>
      </c>
    </row>
    <row r="39" spans="1:15" x14ac:dyDescent="0.3">
      <c r="A39" s="12" t="s">
        <v>36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F7AA4-E62B-437B-9827-CD7E4CCC11EC}"/>
</file>

<file path=customXml/itemProps2.xml><?xml version="1.0" encoding="utf-8"?>
<ds:datastoreItem xmlns:ds="http://schemas.openxmlformats.org/officeDocument/2006/customXml" ds:itemID="{6F53BF8A-22C2-4C40-BC86-27FF5958467F}"/>
</file>

<file path=customXml/itemProps3.xml><?xml version="1.0" encoding="utf-8"?>
<ds:datastoreItem xmlns:ds="http://schemas.openxmlformats.org/officeDocument/2006/customXml" ds:itemID="{C019BCE7-898E-4802-B191-2EEACF699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